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jclm.es\PCIV\SC\DGPC-SEGUR\15. SERVICIO DE SEGURIDAD PÚBLICA\Estadística\Policías Locales\"/>
    </mc:Choice>
  </mc:AlternateContent>
  <xr:revisionPtr revIDLastSave="0" documentId="13_ncr:1_{7BBECF97-D86F-487E-B6AC-14D3A3777DEB}" xr6:coauthVersionLast="47" xr6:coauthVersionMax="47" xr10:uidLastSave="{00000000-0000-0000-0000-000000000000}"/>
  <bookViews>
    <workbookView xWindow="-28920" yWindow="-510" windowWidth="29040" windowHeight="15840" xr2:uid="{A863BA41-2927-48A5-A5B8-99A8AC2449C8}"/>
  </bookViews>
  <sheets>
    <sheet name="Datos Registro Policías Loc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D9" i="1"/>
  <c r="E9" i="1"/>
  <c r="C9" i="1"/>
  <c r="H4" i="1"/>
  <c r="F4" i="1"/>
  <c r="F5" i="1"/>
  <c r="G114" i="1" l="1"/>
  <c r="E114" i="1"/>
  <c r="D114" i="1"/>
  <c r="C114" i="1"/>
  <c r="H113" i="1"/>
  <c r="F113" i="1"/>
  <c r="H112" i="1"/>
  <c r="F112" i="1"/>
  <c r="H111" i="1"/>
  <c r="F111" i="1"/>
  <c r="H110" i="1"/>
  <c r="F110" i="1"/>
  <c r="H109" i="1"/>
  <c r="F109" i="1"/>
  <c r="G107" i="1"/>
  <c r="E107" i="1"/>
  <c r="D107" i="1"/>
  <c r="C107" i="1"/>
  <c r="H106" i="1"/>
  <c r="F106" i="1"/>
  <c r="H105" i="1"/>
  <c r="F105" i="1"/>
  <c r="H104" i="1"/>
  <c r="F104" i="1"/>
  <c r="H103" i="1"/>
  <c r="F103" i="1"/>
  <c r="H102" i="1"/>
  <c r="F102" i="1"/>
  <c r="G100" i="1"/>
  <c r="E100" i="1"/>
  <c r="D100" i="1"/>
  <c r="C100" i="1"/>
  <c r="H99" i="1"/>
  <c r="F99" i="1"/>
  <c r="H98" i="1"/>
  <c r="F98" i="1"/>
  <c r="H97" i="1"/>
  <c r="F97" i="1"/>
  <c r="H96" i="1"/>
  <c r="F96" i="1"/>
  <c r="H95" i="1"/>
  <c r="F95" i="1"/>
  <c r="G93" i="1"/>
  <c r="E93" i="1"/>
  <c r="D93" i="1"/>
  <c r="C93" i="1"/>
  <c r="H92" i="1"/>
  <c r="F92" i="1"/>
  <c r="H91" i="1"/>
  <c r="F91" i="1"/>
  <c r="H90" i="1"/>
  <c r="F90" i="1"/>
  <c r="H89" i="1"/>
  <c r="F89" i="1"/>
  <c r="H88" i="1"/>
  <c r="F88" i="1"/>
  <c r="G86" i="1"/>
  <c r="E86" i="1"/>
  <c r="D86" i="1"/>
  <c r="C86" i="1"/>
  <c r="H85" i="1"/>
  <c r="F85" i="1"/>
  <c r="H84" i="1"/>
  <c r="F84" i="1"/>
  <c r="H83" i="1"/>
  <c r="F83" i="1"/>
  <c r="H82" i="1"/>
  <c r="F82" i="1"/>
  <c r="H81" i="1"/>
  <c r="F81" i="1"/>
  <c r="G79" i="1"/>
  <c r="E79" i="1"/>
  <c r="D79" i="1"/>
  <c r="C79" i="1"/>
  <c r="H78" i="1"/>
  <c r="F78" i="1"/>
  <c r="H77" i="1"/>
  <c r="F77" i="1"/>
  <c r="H76" i="1"/>
  <c r="F76" i="1"/>
  <c r="H75" i="1"/>
  <c r="F75" i="1"/>
  <c r="H74" i="1"/>
  <c r="F74" i="1"/>
  <c r="G72" i="1"/>
  <c r="E72" i="1"/>
  <c r="F72" i="1" s="1"/>
  <c r="D72" i="1"/>
  <c r="C72" i="1"/>
  <c r="H71" i="1"/>
  <c r="F71" i="1"/>
  <c r="H70" i="1"/>
  <c r="F70" i="1"/>
  <c r="H69" i="1"/>
  <c r="F69" i="1"/>
  <c r="H68" i="1"/>
  <c r="F68" i="1"/>
  <c r="H67" i="1"/>
  <c r="F67" i="1"/>
  <c r="G65" i="1"/>
  <c r="E65" i="1"/>
  <c r="D65" i="1"/>
  <c r="C65" i="1"/>
  <c r="H64" i="1"/>
  <c r="F64" i="1"/>
  <c r="H63" i="1"/>
  <c r="F63" i="1"/>
  <c r="H62" i="1"/>
  <c r="F62" i="1"/>
  <c r="H61" i="1"/>
  <c r="F61" i="1"/>
  <c r="H60" i="1"/>
  <c r="F60" i="1"/>
  <c r="H58" i="1"/>
  <c r="F58" i="1"/>
  <c r="C58" i="1"/>
  <c r="H57" i="1"/>
  <c r="F57" i="1"/>
  <c r="H56" i="1"/>
  <c r="F56" i="1"/>
  <c r="H55" i="1"/>
  <c r="F55" i="1"/>
  <c r="H54" i="1"/>
  <c r="F54" i="1"/>
  <c r="H53" i="1"/>
  <c r="F53" i="1"/>
  <c r="D51" i="1"/>
  <c r="H51" i="1" s="1"/>
  <c r="C51" i="1"/>
  <c r="H50" i="1"/>
  <c r="F50" i="1"/>
  <c r="H49" i="1"/>
  <c r="F49" i="1"/>
  <c r="H48" i="1"/>
  <c r="F48" i="1"/>
  <c r="H47" i="1"/>
  <c r="F47" i="1"/>
  <c r="H46" i="1"/>
  <c r="F46" i="1"/>
  <c r="H44" i="1"/>
  <c r="D44" i="1"/>
  <c r="F44" i="1" s="1"/>
  <c r="C44" i="1"/>
  <c r="H43" i="1"/>
  <c r="F43" i="1"/>
  <c r="H42" i="1"/>
  <c r="F42" i="1"/>
  <c r="H41" i="1"/>
  <c r="F41" i="1"/>
  <c r="H40" i="1"/>
  <c r="F40" i="1"/>
  <c r="H39" i="1"/>
  <c r="F39" i="1"/>
  <c r="D37" i="1"/>
  <c r="H37" i="1" s="1"/>
  <c r="C37" i="1"/>
  <c r="H36" i="1"/>
  <c r="F36" i="1"/>
  <c r="H35" i="1"/>
  <c r="F35" i="1"/>
  <c r="H34" i="1"/>
  <c r="F34" i="1"/>
  <c r="H33" i="1"/>
  <c r="F33" i="1"/>
  <c r="H32" i="1"/>
  <c r="F32" i="1"/>
  <c r="D30" i="1"/>
  <c r="H30" i="1" s="1"/>
  <c r="C30" i="1"/>
  <c r="H29" i="1"/>
  <c r="F29" i="1"/>
  <c r="H28" i="1"/>
  <c r="F28" i="1"/>
  <c r="H27" i="1"/>
  <c r="F27" i="1"/>
  <c r="H26" i="1"/>
  <c r="F26" i="1"/>
  <c r="H25" i="1"/>
  <c r="F25" i="1"/>
  <c r="D23" i="1"/>
  <c r="F23" i="1" s="1"/>
  <c r="C23" i="1"/>
  <c r="H22" i="1"/>
  <c r="F22" i="1"/>
  <c r="H21" i="1"/>
  <c r="F21" i="1"/>
  <c r="H20" i="1"/>
  <c r="F20" i="1"/>
  <c r="H19" i="1"/>
  <c r="F19" i="1"/>
  <c r="H18" i="1"/>
  <c r="F18" i="1"/>
  <c r="D16" i="1"/>
  <c r="F16" i="1" s="1"/>
  <c r="C16" i="1"/>
  <c r="H15" i="1"/>
  <c r="F15" i="1"/>
  <c r="H14" i="1"/>
  <c r="F14" i="1"/>
  <c r="H13" i="1"/>
  <c r="F13" i="1"/>
  <c r="H12" i="1"/>
  <c r="F12" i="1"/>
  <c r="H11" i="1"/>
  <c r="F11" i="1"/>
  <c r="D8" i="1"/>
  <c r="H8" i="1" s="1"/>
  <c r="D7" i="1"/>
  <c r="H7" i="1" s="1"/>
  <c r="D6" i="1"/>
  <c r="H6" i="1" s="1"/>
  <c r="D5" i="1"/>
  <c r="H5" i="1" s="1"/>
  <c r="F114" i="1" l="1"/>
  <c r="H114" i="1"/>
  <c r="F93" i="1"/>
  <c r="H93" i="1"/>
  <c r="F107" i="1"/>
  <c r="H107" i="1"/>
  <c r="H100" i="1"/>
  <c r="F100" i="1"/>
  <c r="H79" i="1"/>
  <c r="F65" i="1"/>
  <c r="H65" i="1"/>
  <c r="H16" i="1"/>
  <c r="F37" i="1"/>
  <c r="F86" i="1"/>
  <c r="H86" i="1"/>
  <c r="H23" i="1"/>
  <c r="H72" i="1"/>
  <c r="F79" i="1"/>
  <c r="F6" i="1"/>
  <c r="F8" i="1"/>
  <c r="F30" i="1"/>
  <c r="F51" i="1"/>
  <c r="F7" i="1"/>
  <c r="F9" i="1"/>
  <c r="H9" i="1" l="1"/>
</calcChain>
</file>

<file path=xl/sharedStrings.xml><?xml version="1.0" encoding="utf-8"?>
<sst xmlns="http://schemas.openxmlformats.org/spreadsheetml/2006/main" count="100" uniqueCount="10">
  <si>
    <t>CIUDAD REAL</t>
  </si>
  <si>
    <t>CUENCA</t>
  </si>
  <si>
    <t>GUADALAJARA</t>
  </si>
  <si>
    <t>TOLEDO</t>
  </si>
  <si>
    <t>CASTILLA-LA MANCHA</t>
  </si>
  <si>
    <t>ALBACETE</t>
  </si>
  <si>
    <t>Cuerpos con efectivos</t>
  </si>
  <si>
    <t>Efectivos totales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</si>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</sst>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/>
    </xf>
    <xf numFmtId="3" fontId="1" fillId="3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0" fontId="1" fillId="3" borderId="1" xfId="1" applyNumberFormat="1" applyFill="1" applyBorder="1" applyAlignment="1">
      <alignment horizontal="center" vertical="center"/>
    </xf>
    <xf numFmtId="0" fontId="0" fillId="3" borderId="0" xfId="0" applyFill="1"/>
    <xf numFmtId="0" fontId="2" fillId="3" borderId="1" xfId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4" fontId="4" fillId="4" borderId="4" xfId="1" applyNumberFormat="1" applyFont="1" applyFill="1" applyBorder="1" applyAlignment="1">
      <alignment horizontal="center" vertical="center" wrapText="1"/>
    </xf>
    <xf numFmtId="14" fontId="4" fillId="4" borderId="5" xfId="1" applyNumberFormat="1" applyFont="1" applyFill="1" applyBorder="1" applyAlignment="1">
      <alignment horizontal="center" vertical="center" wrapText="1"/>
    </xf>
    <xf numFmtId="14" fontId="4" fillId="4" borderId="6" xfId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9B9A298-60F0-49E9-BAED-7714020F4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1919-C5CB-4C21-A83F-D39ABC4A355C}">
  <dimension ref="B1:H114"/>
  <sheetViews>
    <sheetView tabSelected="1" workbookViewId="0">
      <selection activeCell="C116" sqref="C116"/>
    </sheetView>
  </sheetViews>
  <sheetFormatPr baseColWidth="10" defaultRowHeight="15" x14ac:dyDescent="0.25"/>
  <cols>
    <col min="1" max="1" width="11.42578125" style="6"/>
    <col min="2" max="2" width="24.85546875" style="6" customWidth="1"/>
    <col min="3" max="16384" width="11.42578125" style="6"/>
  </cols>
  <sheetData>
    <row r="1" spans="2:8" ht="24.75" customHeight="1" x14ac:dyDescent="0.25">
      <c r="C1" s="11" t="s">
        <v>6</v>
      </c>
      <c r="D1" s="1" t="s">
        <v>7</v>
      </c>
      <c r="E1" s="12" t="s">
        <v>8</v>
      </c>
      <c r="F1" s="12"/>
      <c r="G1" s="12" t="s">
        <v>9</v>
      </c>
      <c r="H1" s="12"/>
    </row>
    <row r="2" spans="2:8" x14ac:dyDescent="0.25">
      <c r="C2" s="13"/>
      <c r="D2" s="14"/>
      <c r="E2" s="15"/>
      <c r="F2" s="15"/>
      <c r="G2" s="15"/>
      <c r="H2" s="15"/>
    </row>
    <row r="3" spans="2:8" x14ac:dyDescent="0.25">
      <c r="C3" s="16">
        <v>40178</v>
      </c>
      <c r="D3" s="17"/>
      <c r="E3" s="17"/>
      <c r="F3" s="17"/>
      <c r="G3" s="17"/>
      <c r="H3" s="18"/>
    </row>
    <row r="4" spans="2:8" x14ac:dyDescent="0.25">
      <c r="B4" s="2" t="s">
        <v>5</v>
      </c>
      <c r="C4" s="3">
        <v>28</v>
      </c>
      <c r="D4" s="4">
        <v>432</v>
      </c>
      <c r="E4" s="4">
        <v>401</v>
      </c>
      <c r="F4" s="5">
        <f>E4/D4</f>
        <v>0.9282407407407407</v>
      </c>
      <c r="G4" s="4">
        <v>31</v>
      </c>
      <c r="H4" s="5">
        <f>G4/D4</f>
        <v>7.1759259259259259E-2</v>
      </c>
    </row>
    <row r="5" spans="2:8" x14ac:dyDescent="0.25">
      <c r="B5" s="2" t="s">
        <v>0</v>
      </c>
      <c r="C5" s="3">
        <v>45</v>
      </c>
      <c r="D5" s="4">
        <f>E5+G5</f>
        <v>696</v>
      </c>
      <c r="E5" s="4">
        <v>658</v>
      </c>
      <c r="F5" s="5">
        <f>E5/D5</f>
        <v>0.9454022988505747</v>
      </c>
      <c r="G5" s="4">
        <v>38</v>
      </c>
      <c r="H5" s="5">
        <f>G5/D5</f>
        <v>5.459770114942529E-2</v>
      </c>
    </row>
    <row r="6" spans="2:8" x14ac:dyDescent="0.25">
      <c r="B6" s="2" t="s">
        <v>1</v>
      </c>
      <c r="C6" s="3">
        <v>12</v>
      </c>
      <c r="D6" s="4">
        <f>E6+G6</f>
        <v>136</v>
      </c>
      <c r="E6" s="4">
        <v>129</v>
      </c>
      <c r="F6" s="5">
        <f>E6/D6</f>
        <v>0.94852941176470584</v>
      </c>
      <c r="G6" s="4">
        <v>7</v>
      </c>
      <c r="H6" s="5">
        <f>G6/D6</f>
        <v>5.1470588235294115E-2</v>
      </c>
    </row>
    <row r="7" spans="2:8" x14ac:dyDescent="0.25">
      <c r="B7" s="2" t="s">
        <v>2</v>
      </c>
      <c r="C7" s="3">
        <v>10</v>
      </c>
      <c r="D7" s="4">
        <f>E7+G7</f>
        <v>196</v>
      </c>
      <c r="E7" s="4">
        <v>165</v>
      </c>
      <c r="F7" s="5">
        <f>E7/D7</f>
        <v>0.84183673469387754</v>
      </c>
      <c r="G7" s="4">
        <v>31</v>
      </c>
      <c r="H7" s="5">
        <f>G7/D7</f>
        <v>0.15816326530612246</v>
      </c>
    </row>
    <row r="8" spans="2:8" x14ac:dyDescent="0.25">
      <c r="B8" s="2" t="s">
        <v>3</v>
      </c>
      <c r="C8" s="3">
        <v>80</v>
      </c>
      <c r="D8" s="4">
        <f>E8+G8</f>
        <v>656</v>
      </c>
      <c r="E8" s="4">
        <v>619</v>
      </c>
      <c r="F8" s="5">
        <f>E8/D8</f>
        <v>0.94359756097560976</v>
      </c>
      <c r="G8" s="4">
        <v>37</v>
      </c>
      <c r="H8" s="5">
        <f>G8/D8</f>
        <v>5.6402439024390245E-2</v>
      </c>
    </row>
    <row r="9" spans="2:8" x14ac:dyDescent="0.25">
      <c r="B9" s="7" t="s">
        <v>4</v>
      </c>
      <c r="C9" s="8">
        <f>SUM(C4:C8)</f>
        <v>175</v>
      </c>
      <c r="D9" s="8">
        <f t="shared" ref="D9:E9" si="0">SUM(D4:D8)</f>
        <v>2116</v>
      </c>
      <c r="E9" s="8">
        <f t="shared" si="0"/>
        <v>1972</v>
      </c>
      <c r="F9" s="9">
        <f>E9/D9</f>
        <v>0.93194706994328924</v>
      </c>
      <c r="G9" s="8">
        <f>SUM(G4:G8)</f>
        <v>144</v>
      </c>
      <c r="H9" s="9">
        <f>G9/D9</f>
        <v>6.8052930056710773E-2</v>
      </c>
    </row>
    <row r="10" spans="2:8" x14ac:dyDescent="0.25">
      <c r="B10" s="10"/>
      <c r="C10" s="19">
        <v>40543</v>
      </c>
      <c r="D10" s="20"/>
      <c r="E10" s="20"/>
      <c r="F10" s="20"/>
      <c r="G10" s="20"/>
      <c r="H10" s="20"/>
    </row>
    <row r="11" spans="2:8" x14ac:dyDescent="0.25">
      <c r="B11" s="2" t="s">
        <v>5</v>
      </c>
      <c r="C11" s="3">
        <v>28</v>
      </c>
      <c r="D11" s="4">
        <v>426</v>
      </c>
      <c r="E11" s="4">
        <v>394</v>
      </c>
      <c r="F11" s="5">
        <f>E11/D11</f>
        <v>0.92488262910798125</v>
      </c>
      <c r="G11" s="4">
        <v>32</v>
      </c>
      <c r="H11" s="5">
        <f>G11/D11</f>
        <v>7.5117370892018781E-2</v>
      </c>
    </row>
    <row r="12" spans="2:8" x14ac:dyDescent="0.25">
      <c r="B12" s="2" t="s">
        <v>0</v>
      </c>
      <c r="C12" s="3">
        <v>46</v>
      </c>
      <c r="D12" s="4">
        <v>729</v>
      </c>
      <c r="E12" s="4">
        <v>687</v>
      </c>
      <c r="F12" s="5">
        <f>E12/D12</f>
        <v>0.9423868312757202</v>
      </c>
      <c r="G12" s="4">
        <v>42</v>
      </c>
      <c r="H12" s="5">
        <f>G12/D12</f>
        <v>5.7613168724279837E-2</v>
      </c>
    </row>
    <row r="13" spans="2:8" x14ac:dyDescent="0.25">
      <c r="B13" s="2" t="s">
        <v>1</v>
      </c>
      <c r="C13" s="3">
        <v>12</v>
      </c>
      <c r="D13" s="4">
        <v>137</v>
      </c>
      <c r="E13" s="4">
        <v>131</v>
      </c>
      <c r="F13" s="5">
        <f>E13/D13</f>
        <v>0.95620437956204385</v>
      </c>
      <c r="G13" s="4">
        <v>6</v>
      </c>
      <c r="H13" s="5">
        <f>G13/D13</f>
        <v>4.3795620437956206E-2</v>
      </c>
    </row>
    <row r="14" spans="2:8" x14ac:dyDescent="0.25">
      <c r="B14" s="2" t="s">
        <v>2</v>
      </c>
      <c r="C14" s="3">
        <v>9</v>
      </c>
      <c r="D14" s="4">
        <v>192</v>
      </c>
      <c r="E14" s="4">
        <v>161</v>
      </c>
      <c r="F14" s="5">
        <f>E14/D14</f>
        <v>0.83854166666666663</v>
      </c>
      <c r="G14" s="4">
        <v>31</v>
      </c>
      <c r="H14" s="5">
        <f>G14/D14</f>
        <v>0.16145833333333334</v>
      </c>
    </row>
    <row r="15" spans="2:8" x14ac:dyDescent="0.25">
      <c r="B15" s="2" t="s">
        <v>3</v>
      </c>
      <c r="C15" s="3">
        <v>82</v>
      </c>
      <c r="D15" s="4">
        <v>659</v>
      </c>
      <c r="E15" s="4">
        <v>622</v>
      </c>
      <c r="F15" s="5">
        <f>E15/D15</f>
        <v>0.94385432473444608</v>
      </c>
      <c r="G15" s="4">
        <v>37</v>
      </c>
      <c r="H15" s="5">
        <f>G15/D15</f>
        <v>5.614567526555387E-2</v>
      </c>
    </row>
    <row r="16" spans="2:8" x14ac:dyDescent="0.25">
      <c r="B16" s="7" t="s">
        <v>4</v>
      </c>
      <c r="C16" s="8">
        <f>SUM(C11:C15)</f>
        <v>177</v>
      </c>
      <c r="D16" s="8">
        <f>E16+G16</f>
        <v>2143</v>
      </c>
      <c r="E16" s="8">
        <v>1995</v>
      </c>
      <c r="F16" s="9">
        <f>E16/D16</f>
        <v>0.93093793747083531</v>
      </c>
      <c r="G16" s="8">
        <v>148</v>
      </c>
      <c r="H16" s="9">
        <f>G16/D16</f>
        <v>6.9062062529164719E-2</v>
      </c>
    </row>
    <row r="17" spans="2:8" x14ac:dyDescent="0.25">
      <c r="B17" s="10"/>
      <c r="C17" s="19">
        <v>40908</v>
      </c>
      <c r="D17" s="20"/>
      <c r="E17" s="20"/>
      <c r="F17" s="20"/>
      <c r="G17" s="20"/>
      <c r="H17" s="20"/>
    </row>
    <row r="18" spans="2:8" x14ac:dyDescent="0.25">
      <c r="B18" s="2" t="s">
        <v>5</v>
      </c>
      <c r="C18" s="3">
        <v>28</v>
      </c>
      <c r="D18" s="4">
        <v>440</v>
      </c>
      <c r="E18" s="4">
        <v>407</v>
      </c>
      <c r="F18" s="5">
        <f>E18/D18</f>
        <v>0.92500000000000004</v>
      </c>
      <c r="G18" s="4">
        <v>33</v>
      </c>
      <c r="H18" s="5">
        <f>G18/D18</f>
        <v>7.4999999999999997E-2</v>
      </c>
    </row>
    <row r="19" spans="2:8" x14ac:dyDescent="0.25">
      <c r="B19" s="2" t="s">
        <v>0</v>
      </c>
      <c r="C19" s="3">
        <v>47</v>
      </c>
      <c r="D19" s="4">
        <v>719</v>
      </c>
      <c r="E19" s="4">
        <v>675</v>
      </c>
      <c r="F19" s="5">
        <f>E19/D19</f>
        <v>0.93880389429763555</v>
      </c>
      <c r="G19" s="4">
        <v>44</v>
      </c>
      <c r="H19" s="5">
        <f>G19/D19</f>
        <v>6.1196105702364396E-2</v>
      </c>
    </row>
    <row r="20" spans="2:8" x14ac:dyDescent="0.25">
      <c r="B20" s="2" t="s">
        <v>1</v>
      </c>
      <c r="C20" s="3">
        <v>12</v>
      </c>
      <c r="D20" s="4">
        <v>136</v>
      </c>
      <c r="E20" s="4">
        <v>129</v>
      </c>
      <c r="F20" s="5">
        <f>E20/D20</f>
        <v>0.94852941176470584</v>
      </c>
      <c r="G20" s="4">
        <v>7</v>
      </c>
      <c r="H20" s="5">
        <f>G20/D20</f>
        <v>5.1470588235294115E-2</v>
      </c>
    </row>
    <row r="21" spans="2:8" x14ac:dyDescent="0.25">
      <c r="B21" s="2" t="s">
        <v>2</v>
      </c>
      <c r="C21" s="3">
        <v>10</v>
      </c>
      <c r="D21" s="4">
        <v>209</v>
      </c>
      <c r="E21" s="4">
        <v>178</v>
      </c>
      <c r="F21" s="5">
        <f>E21/D21</f>
        <v>0.85167464114832536</v>
      </c>
      <c r="G21" s="4">
        <v>31</v>
      </c>
      <c r="H21" s="5">
        <f>G21/D21</f>
        <v>0.14832535885167464</v>
      </c>
    </row>
    <row r="22" spans="2:8" x14ac:dyDescent="0.25">
      <c r="B22" s="2" t="s">
        <v>3</v>
      </c>
      <c r="C22" s="3">
        <v>79</v>
      </c>
      <c r="D22" s="4">
        <v>659</v>
      </c>
      <c r="E22" s="4">
        <v>620</v>
      </c>
      <c r="F22" s="5">
        <f>E22/D22</f>
        <v>0.94081942336874047</v>
      </c>
      <c r="G22" s="4">
        <v>39</v>
      </c>
      <c r="H22" s="5">
        <f>G22/D22</f>
        <v>5.9180576631259481E-2</v>
      </c>
    </row>
    <row r="23" spans="2:8" x14ac:dyDescent="0.25">
      <c r="B23" s="7" t="s">
        <v>4</v>
      </c>
      <c r="C23" s="8">
        <f>SUM(C18:C22)</f>
        <v>176</v>
      </c>
      <c r="D23" s="8">
        <f>E23+G23</f>
        <v>2163</v>
      </c>
      <c r="E23" s="8">
        <v>2009</v>
      </c>
      <c r="F23" s="9">
        <f>E23/D23</f>
        <v>0.92880258899676371</v>
      </c>
      <c r="G23" s="8">
        <v>154</v>
      </c>
      <c r="H23" s="9">
        <f>G23/D23</f>
        <v>7.1197411003236247E-2</v>
      </c>
    </row>
    <row r="24" spans="2:8" x14ac:dyDescent="0.25">
      <c r="B24" s="10"/>
      <c r="C24" s="19">
        <v>41274</v>
      </c>
      <c r="D24" s="20"/>
      <c r="E24" s="20"/>
      <c r="F24" s="20"/>
      <c r="G24" s="20"/>
      <c r="H24" s="20"/>
    </row>
    <row r="25" spans="2:8" x14ac:dyDescent="0.25">
      <c r="B25" s="2" t="s">
        <v>5</v>
      </c>
      <c r="C25" s="3">
        <v>26</v>
      </c>
      <c r="D25" s="4">
        <v>430</v>
      </c>
      <c r="E25" s="4">
        <v>397</v>
      </c>
      <c r="F25" s="5">
        <f>E25/D25</f>
        <v>0.92325581395348832</v>
      </c>
      <c r="G25" s="4">
        <v>33</v>
      </c>
      <c r="H25" s="5">
        <f>G25/D25</f>
        <v>7.6744186046511634E-2</v>
      </c>
    </row>
    <row r="26" spans="2:8" x14ac:dyDescent="0.25">
      <c r="B26" s="2" t="s">
        <v>0</v>
      </c>
      <c r="C26" s="3">
        <v>47</v>
      </c>
      <c r="D26" s="4">
        <v>710</v>
      </c>
      <c r="E26" s="4">
        <v>666</v>
      </c>
      <c r="F26" s="5">
        <f>E26/D26</f>
        <v>0.93802816901408448</v>
      </c>
      <c r="G26" s="4">
        <v>44</v>
      </c>
      <c r="H26" s="5">
        <f>G26/D26</f>
        <v>6.1971830985915494E-2</v>
      </c>
    </row>
    <row r="27" spans="2:8" x14ac:dyDescent="0.25">
      <c r="B27" s="2" t="s">
        <v>1</v>
      </c>
      <c r="C27" s="3">
        <v>12</v>
      </c>
      <c r="D27" s="4">
        <v>134</v>
      </c>
      <c r="E27" s="4">
        <v>127</v>
      </c>
      <c r="F27" s="5">
        <f>E27/D27</f>
        <v>0.94776119402985071</v>
      </c>
      <c r="G27" s="4">
        <v>7</v>
      </c>
      <c r="H27" s="5">
        <f>G27/D27</f>
        <v>5.2238805970149252E-2</v>
      </c>
    </row>
    <row r="28" spans="2:8" x14ac:dyDescent="0.25">
      <c r="B28" s="2" t="s">
        <v>2</v>
      </c>
      <c r="C28" s="3">
        <v>10</v>
      </c>
      <c r="D28" s="4">
        <v>207</v>
      </c>
      <c r="E28" s="4">
        <v>176</v>
      </c>
      <c r="F28" s="5">
        <f>E28/D28</f>
        <v>0.85024154589371981</v>
      </c>
      <c r="G28" s="4">
        <v>31</v>
      </c>
      <c r="H28" s="5">
        <f>G28/D28</f>
        <v>0.14975845410628019</v>
      </c>
    </row>
    <row r="29" spans="2:8" x14ac:dyDescent="0.25">
      <c r="B29" s="2" t="s">
        <v>3</v>
      </c>
      <c r="C29" s="3">
        <v>79</v>
      </c>
      <c r="D29" s="4">
        <v>649</v>
      </c>
      <c r="E29" s="4">
        <v>611</v>
      </c>
      <c r="F29" s="5">
        <f>E29/D29</f>
        <v>0.94144838212634818</v>
      </c>
      <c r="G29" s="4">
        <v>38</v>
      </c>
      <c r="H29" s="5">
        <f>G29/D29</f>
        <v>5.8551617873651769E-2</v>
      </c>
    </row>
    <row r="30" spans="2:8" x14ac:dyDescent="0.25">
      <c r="B30" s="7" t="s">
        <v>4</v>
      </c>
      <c r="C30" s="8">
        <f>SUM(C25:C29)</f>
        <v>174</v>
      </c>
      <c r="D30" s="8">
        <f>E30+G30</f>
        <v>2130</v>
      </c>
      <c r="E30" s="8">
        <v>1977</v>
      </c>
      <c r="F30" s="9">
        <f>E30/D30</f>
        <v>0.92816901408450703</v>
      </c>
      <c r="G30" s="8">
        <v>153</v>
      </c>
      <c r="H30" s="9">
        <f>G30/D30</f>
        <v>7.1830985915492959E-2</v>
      </c>
    </row>
    <row r="31" spans="2:8" x14ac:dyDescent="0.25">
      <c r="B31" s="10"/>
      <c r="C31" s="19">
        <v>41639</v>
      </c>
      <c r="D31" s="20"/>
      <c r="E31" s="20"/>
      <c r="F31" s="20"/>
      <c r="G31" s="20"/>
      <c r="H31" s="20"/>
    </row>
    <row r="32" spans="2:8" x14ac:dyDescent="0.25">
      <c r="B32" s="2" t="s">
        <v>5</v>
      </c>
      <c r="C32" s="3">
        <v>27</v>
      </c>
      <c r="D32" s="4">
        <v>424</v>
      </c>
      <c r="E32" s="4">
        <v>391</v>
      </c>
      <c r="F32" s="5">
        <f>E32/D32</f>
        <v>0.92216981132075471</v>
      </c>
      <c r="G32" s="4">
        <v>33</v>
      </c>
      <c r="H32" s="5">
        <f>G32/D32</f>
        <v>7.783018867924528E-2</v>
      </c>
    </row>
    <row r="33" spans="2:8" x14ac:dyDescent="0.25">
      <c r="B33" s="2" t="s">
        <v>0</v>
      </c>
      <c r="C33" s="3">
        <v>47</v>
      </c>
      <c r="D33" s="4">
        <v>707</v>
      </c>
      <c r="E33" s="4">
        <v>663</v>
      </c>
      <c r="F33" s="5">
        <f>E33/D33</f>
        <v>0.93776520509193773</v>
      </c>
      <c r="G33" s="4">
        <v>44</v>
      </c>
      <c r="H33" s="5">
        <f>G33/D33</f>
        <v>6.2234794908062233E-2</v>
      </c>
    </row>
    <row r="34" spans="2:8" x14ac:dyDescent="0.25">
      <c r="B34" s="2" t="s">
        <v>1</v>
      </c>
      <c r="C34" s="3">
        <v>12</v>
      </c>
      <c r="D34" s="4">
        <v>134</v>
      </c>
      <c r="E34" s="4">
        <v>127</v>
      </c>
      <c r="F34" s="5">
        <f>E34/D34</f>
        <v>0.94776119402985071</v>
      </c>
      <c r="G34" s="4">
        <v>7</v>
      </c>
      <c r="H34" s="5">
        <f>G34/D34</f>
        <v>5.2238805970149252E-2</v>
      </c>
    </row>
    <row r="35" spans="2:8" x14ac:dyDescent="0.25">
      <c r="B35" s="2" t="s">
        <v>2</v>
      </c>
      <c r="C35" s="3">
        <v>10</v>
      </c>
      <c r="D35" s="4">
        <v>205</v>
      </c>
      <c r="E35" s="4">
        <v>174</v>
      </c>
      <c r="F35" s="5">
        <f>E35/D35</f>
        <v>0.84878048780487803</v>
      </c>
      <c r="G35" s="4">
        <v>31</v>
      </c>
      <c r="H35" s="5">
        <f>G35/D35</f>
        <v>0.15121951219512195</v>
      </c>
    </row>
    <row r="36" spans="2:8" x14ac:dyDescent="0.25">
      <c r="B36" s="2" t="s">
        <v>3</v>
      </c>
      <c r="C36" s="3">
        <v>77</v>
      </c>
      <c r="D36" s="4">
        <v>632</v>
      </c>
      <c r="E36" s="4">
        <v>594</v>
      </c>
      <c r="F36" s="5">
        <f>E36/D36</f>
        <v>0.939873417721519</v>
      </c>
      <c r="G36" s="4">
        <v>38</v>
      </c>
      <c r="H36" s="5">
        <f>G36/D36</f>
        <v>6.0126582278481014E-2</v>
      </c>
    </row>
    <row r="37" spans="2:8" x14ac:dyDescent="0.25">
      <c r="B37" s="7" t="s">
        <v>4</v>
      </c>
      <c r="C37" s="8">
        <f>SUM(C32:C36)</f>
        <v>173</v>
      </c>
      <c r="D37" s="8">
        <f>E37+G37</f>
        <v>2102</v>
      </c>
      <c r="E37" s="8">
        <v>1949</v>
      </c>
      <c r="F37" s="9">
        <f>E37/D37</f>
        <v>0.92721217887725971</v>
      </c>
      <c r="G37" s="8">
        <v>153</v>
      </c>
      <c r="H37" s="9">
        <f>G37/D37</f>
        <v>7.2787821122740251E-2</v>
      </c>
    </row>
    <row r="38" spans="2:8" x14ac:dyDescent="0.25">
      <c r="B38" s="10"/>
      <c r="C38" s="19">
        <v>42004</v>
      </c>
      <c r="D38" s="20"/>
      <c r="E38" s="20"/>
      <c r="F38" s="20"/>
      <c r="G38" s="20"/>
      <c r="H38" s="20"/>
    </row>
    <row r="39" spans="2:8" x14ac:dyDescent="0.25">
      <c r="B39" s="2" t="s">
        <v>5</v>
      </c>
      <c r="C39" s="3">
        <v>27</v>
      </c>
      <c r="D39" s="4">
        <v>418</v>
      </c>
      <c r="E39" s="4">
        <v>386</v>
      </c>
      <c r="F39" s="5">
        <f>E39/D39</f>
        <v>0.92344497607655507</v>
      </c>
      <c r="G39" s="4">
        <v>32</v>
      </c>
      <c r="H39" s="5">
        <f>G39/D39</f>
        <v>7.6555023923444973E-2</v>
      </c>
    </row>
    <row r="40" spans="2:8" x14ac:dyDescent="0.25">
      <c r="B40" s="2" t="s">
        <v>0</v>
      </c>
      <c r="C40" s="3">
        <v>46</v>
      </c>
      <c r="D40" s="4">
        <v>698</v>
      </c>
      <c r="E40" s="4">
        <v>655</v>
      </c>
      <c r="F40" s="5">
        <f>E40/D40</f>
        <v>0.93839541547277938</v>
      </c>
      <c r="G40" s="4">
        <v>43</v>
      </c>
      <c r="H40" s="5">
        <f>G40/D40</f>
        <v>6.1604584527220632E-2</v>
      </c>
    </row>
    <row r="41" spans="2:8" x14ac:dyDescent="0.25">
      <c r="B41" s="2" t="s">
        <v>1</v>
      </c>
      <c r="C41" s="3">
        <v>12</v>
      </c>
      <c r="D41" s="4">
        <v>132</v>
      </c>
      <c r="E41" s="4">
        <v>125</v>
      </c>
      <c r="F41" s="5">
        <f>E41/D41</f>
        <v>0.94696969696969702</v>
      </c>
      <c r="G41" s="4">
        <v>7</v>
      </c>
      <c r="H41" s="5">
        <f>G41/D41</f>
        <v>5.3030303030303032E-2</v>
      </c>
    </row>
    <row r="42" spans="2:8" x14ac:dyDescent="0.25">
      <c r="B42" s="2" t="s">
        <v>2</v>
      </c>
      <c r="C42" s="3">
        <v>10</v>
      </c>
      <c r="D42" s="4">
        <v>202</v>
      </c>
      <c r="E42" s="4">
        <v>171</v>
      </c>
      <c r="F42" s="5">
        <f>E42/D42</f>
        <v>0.84653465346534651</v>
      </c>
      <c r="G42" s="4">
        <v>31</v>
      </c>
      <c r="H42" s="5">
        <f>G42/D42</f>
        <v>0.15346534653465346</v>
      </c>
    </row>
    <row r="43" spans="2:8" x14ac:dyDescent="0.25">
      <c r="B43" s="2" t="s">
        <v>3</v>
      </c>
      <c r="C43" s="3">
        <v>77</v>
      </c>
      <c r="D43" s="4">
        <v>623</v>
      </c>
      <c r="E43" s="4">
        <v>585</v>
      </c>
      <c r="F43" s="5">
        <f>E43/D43</f>
        <v>0.9390048154093098</v>
      </c>
      <c r="G43" s="4">
        <v>38</v>
      </c>
      <c r="H43" s="5">
        <f>G43/D43</f>
        <v>6.0995184590690206E-2</v>
      </c>
    </row>
    <row r="44" spans="2:8" x14ac:dyDescent="0.25">
      <c r="B44" s="7" t="s">
        <v>4</v>
      </c>
      <c r="C44" s="8">
        <f>SUM(C39:C43)</f>
        <v>172</v>
      </c>
      <c r="D44" s="8">
        <f>E44+G44</f>
        <v>2073</v>
      </c>
      <c r="E44" s="8">
        <v>1922</v>
      </c>
      <c r="F44" s="9">
        <f>E44/D44</f>
        <v>0.9271587071876507</v>
      </c>
      <c r="G44" s="8">
        <v>151</v>
      </c>
      <c r="H44" s="9">
        <f>G44/D44</f>
        <v>7.2841292812349245E-2</v>
      </c>
    </row>
    <row r="45" spans="2:8" x14ac:dyDescent="0.25">
      <c r="B45" s="10"/>
      <c r="C45" s="19">
        <v>42369</v>
      </c>
      <c r="D45" s="20"/>
      <c r="E45" s="20"/>
      <c r="F45" s="20"/>
      <c r="G45" s="20"/>
      <c r="H45" s="20"/>
    </row>
    <row r="46" spans="2:8" x14ac:dyDescent="0.25">
      <c r="B46" s="2" t="s">
        <v>5</v>
      </c>
      <c r="C46" s="3">
        <v>27</v>
      </c>
      <c r="D46" s="4">
        <v>420</v>
      </c>
      <c r="E46" s="4">
        <v>388</v>
      </c>
      <c r="F46" s="5">
        <f>E46/D46</f>
        <v>0.92380952380952386</v>
      </c>
      <c r="G46" s="4">
        <v>32</v>
      </c>
      <c r="H46" s="5">
        <f>G46/D46</f>
        <v>7.6190476190476197E-2</v>
      </c>
    </row>
    <row r="47" spans="2:8" x14ac:dyDescent="0.25">
      <c r="B47" s="2" t="s">
        <v>0</v>
      </c>
      <c r="C47" s="3">
        <v>45</v>
      </c>
      <c r="D47" s="4">
        <v>688</v>
      </c>
      <c r="E47" s="4">
        <v>644</v>
      </c>
      <c r="F47" s="5">
        <f>E47/D47</f>
        <v>0.93604651162790697</v>
      </c>
      <c r="G47" s="4">
        <v>44</v>
      </c>
      <c r="H47" s="5">
        <f>G47/D47</f>
        <v>6.3953488372093026E-2</v>
      </c>
    </row>
    <row r="48" spans="2:8" x14ac:dyDescent="0.25">
      <c r="B48" s="2" t="s">
        <v>1</v>
      </c>
      <c r="C48" s="3">
        <v>12</v>
      </c>
      <c r="D48" s="4">
        <v>131</v>
      </c>
      <c r="E48" s="4">
        <v>124</v>
      </c>
      <c r="F48" s="5">
        <f>E48/D48</f>
        <v>0.94656488549618323</v>
      </c>
      <c r="G48" s="4">
        <v>7</v>
      </c>
      <c r="H48" s="5">
        <f>G48/D48</f>
        <v>5.3435114503816793E-2</v>
      </c>
    </row>
    <row r="49" spans="2:8" x14ac:dyDescent="0.25">
      <c r="B49" s="2" t="s">
        <v>2</v>
      </c>
      <c r="C49" s="3">
        <v>10</v>
      </c>
      <c r="D49" s="4">
        <v>195</v>
      </c>
      <c r="E49" s="4">
        <v>165</v>
      </c>
      <c r="F49" s="5">
        <f>E49/D49</f>
        <v>0.84615384615384615</v>
      </c>
      <c r="G49" s="4">
        <v>30</v>
      </c>
      <c r="H49" s="5">
        <f>G49/D49</f>
        <v>0.15384615384615385</v>
      </c>
    </row>
    <row r="50" spans="2:8" x14ac:dyDescent="0.25">
      <c r="B50" s="2" t="s">
        <v>3</v>
      </c>
      <c r="C50" s="3">
        <v>74</v>
      </c>
      <c r="D50" s="4">
        <v>618</v>
      </c>
      <c r="E50" s="4">
        <v>580</v>
      </c>
      <c r="F50" s="5">
        <f>E50/D50</f>
        <v>0.93851132686084138</v>
      </c>
      <c r="G50" s="4">
        <v>38</v>
      </c>
      <c r="H50" s="5">
        <f>G50/D50</f>
        <v>6.1488673139158574E-2</v>
      </c>
    </row>
    <row r="51" spans="2:8" x14ac:dyDescent="0.25">
      <c r="B51" s="7" t="s">
        <v>4</v>
      </c>
      <c r="C51" s="8">
        <f>SUM(C46:C50)</f>
        <v>168</v>
      </c>
      <c r="D51" s="8">
        <f>E51+G51</f>
        <v>2052</v>
      </c>
      <c r="E51" s="8">
        <v>1901</v>
      </c>
      <c r="F51" s="9">
        <f>E51/D51</f>
        <v>0.9264132553606238</v>
      </c>
      <c r="G51" s="8">
        <v>151</v>
      </c>
      <c r="H51" s="9">
        <f>G51/D51</f>
        <v>7.3586744639376214E-2</v>
      </c>
    </row>
    <row r="52" spans="2:8" x14ac:dyDescent="0.25">
      <c r="B52" s="10"/>
      <c r="C52" s="19">
        <v>42735</v>
      </c>
      <c r="D52" s="20"/>
      <c r="E52" s="20"/>
      <c r="F52" s="20"/>
      <c r="G52" s="20"/>
      <c r="H52" s="20"/>
    </row>
    <row r="53" spans="2:8" x14ac:dyDescent="0.25">
      <c r="B53" s="2" t="s">
        <v>5</v>
      </c>
      <c r="C53" s="3">
        <v>27</v>
      </c>
      <c r="D53" s="4">
        <v>419</v>
      </c>
      <c r="E53" s="4">
        <v>387</v>
      </c>
      <c r="F53" s="5">
        <f>E53/D53</f>
        <v>0.92362768496420045</v>
      </c>
      <c r="G53" s="4">
        <v>32</v>
      </c>
      <c r="H53" s="5">
        <f>G53/D53</f>
        <v>7.6372315035799526E-2</v>
      </c>
    </row>
    <row r="54" spans="2:8" x14ac:dyDescent="0.25">
      <c r="B54" s="2" t="s">
        <v>0</v>
      </c>
      <c r="C54" s="3">
        <v>45</v>
      </c>
      <c r="D54" s="4">
        <v>687</v>
      </c>
      <c r="E54" s="4">
        <v>643</v>
      </c>
      <c r="F54" s="5">
        <f>E54/D54</f>
        <v>0.93595342066957787</v>
      </c>
      <c r="G54" s="4">
        <v>44</v>
      </c>
      <c r="H54" s="5">
        <f>G54/D54</f>
        <v>6.4046579330422126E-2</v>
      </c>
    </row>
    <row r="55" spans="2:8" x14ac:dyDescent="0.25">
      <c r="B55" s="2" t="s">
        <v>1</v>
      </c>
      <c r="C55" s="3">
        <v>12</v>
      </c>
      <c r="D55" s="4">
        <v>131</v>
      </c>
      <c r="E55" s="4">
        <v>124</v>
      </c>
      <c r="F55" s="5">
        <f>E55/D55</f>
        <v>0.94656488549618323</v>
      </c>
      <c r="G55" s="4">
        <v>7</v>
      </c>
      <c r="H55" s="5">
        <f>G55/D55</f>
        <v>5.3435114503816793E-2</v>
      </c>
    </row>
    <row r="56" spans="2:8" x14ac:dyDescent="0.25">
      <c r="B56" s="2" t="s">
        <v>2</v>
      </c>
      <c r="C56" s="3">
        <v>10</v>
      </c>
      <c r="D56" s="4">
        <v>196</v>
      </c>
      <c r="E56" s="4">
        <v>166</v>
      </c>
      <c r="F56" s="5">
        <f>E56/D56</f>
        <v>0.84693877551020413</v>
      </c>
      <c r="G56" s="4">
        <v>30</v>
      </c>
      <c r="H56" s="5">
        <f>G56/D56</f>
        <v>0.15306122448979592</v>
      </c>
    </row>
    <row r="57" spans="2:8" x14ac:dyDescent="0.25">
      <c r="B57" s="2" t="s">
        <v>3</v>
      </c>
      <c r="C57" s="3">
        <v>73</v>
      </c>
      <c r="D57" s="4">
        <v>614</v>
      </c>
      <c r="E57" s="4">
        <v>576</v>
      </c>
      <c r="F57" s="5">
        <f>E57/D57</f>
        <v>0.93811074918566772</v>
      </c>
      <c r="G57" s="4">
        <v>38</v>
      </c>
      <c r="H57" s="5">
        <f>G57/D57</f>
        <v>6.1889250814332247E-2</v>
      </c>
    </row>
    <row r="58" spans="2:8" x14ac:dyDescent="0.25">
      <c r="B58" s="7" t="s">
        <v>4</v>
      </c>
      <c r="C58" s="8">
        <f>SUM(C53:C57)</f>
        <v>167</v>
      </c>
      <c r="D58" s="8">
        <v>2047</v>
      </c>
      <c r="E58" s="8">
        <v>1896</v>
      </c>
      <c r="F58" s="9">
        <f>E58/D58</f>
        <v>0.92623351245725449</v>
      </c>
      <c r="G58" s="8">
        <v>151</v>
      </c>
      <c r="H58" s="9">
        <f>G58/D58</f>
        <v>7.3766487542745479E-2</v>
      </c>
    </row>
    <row r="59" spans="2:8" x14ac:dyDescent="0.25">
      <c r="B59" s="10"/>
      <c r="C59" s="19">
        <v>43100</v>
      </c>
      <c r="D59" s="20"/>
      <c r="E59" s="20"/>
      <c r="F59" s="20"/>
      <c r="G59" s="20"/>
      <c r="H59" s="20"/>
    </row>
    <row r="60" spans="2:8" x14ac:dyDescent="0.25">
      <c r="B60" s="2" t="s">
        <v>5</v>
      </c>
      <c r="C60" s="3">
        <v>27</v>
      </c>
      <c r="D60" s="4">
        <v>422</v>
      </c>
      <c r="E60" s="4">
        <v>389</v>
      </c>
      <c r="F60" s="5">
        <f>E60/D60</f>
        <v>0.9218009478672986</v>
      </c>
      <c r="G60" s="4">
        <v>33</v>
      </c>
      <c r="H60" s="5">
        <f>G60/D60</f>
        <v>7.8199052132701424E-2</v>
      </c>
    </row>
    <row r="61" spans="2:8" x14ac:dyDescent="0.25">
      <c r="B61" s="2" t="s">
        <v>0</v>
      </c>
      <c r="C61" s="3">
        <v>45</v>
      </c>
      <c r="D61" s="4">
        <v>679</v>
      </c>
      <c r="E61" s="4">
        <v>636</v>
      </c>
      <c r="F61" s="5">
        <f>E61/D61</f>
        <v>0.93667157584683358</v>
      </c>
      <c r="G61" s="4">
        <v>43</v>
      </c>
      <c r="H61" s="5">
        <f>G61/D61</f>
        <v>6.3328424153166418E-2</v>
      </c>
    </row>
    <row r="62" spans="2:8" x14ac:dyDescent="0.25">
      <c r="B62" s="2" t="s">
        <v>1</v>
      </c>
      <c r="C62" s="3">
        <v>12</v>
      </c>
      <c r="D62" s="4">
        <v>134</v>
      </c>
      <c r="E62" s="4">
        <v>127</v>
      </c>
      <c r="F62" s="5">
        <f>E62/D62</f>
        <v>0.94776119402985071</v>
      </c>
      <c r="G62" s="4">
        <v>7</v>
      </c>
      <c r="H62" s="5">
        <f>G62/D62</f>
        <v>5.2238805970149252E-2</v>
      </c>
    </row>
    <row r="63" spans="2:8" x14ac:dyDescent="0.25">
      <c r="B63" s="2" t="s">
        <v>2</v>
      </c>
      <c r="C63" s="3">
        <v>10</v>
      </c>
      <c r="D63" s="4">
        <v>200</v>
      </c>
      <c r="E63" s="4">
        <v>169</v>
      </c>
      <c r="F63" s="5">
        <f>E63/D63</f>
        <v>0.84499999999999997</v>
      </c>
      <c r="G63" s="4">
        <v>31</v>
      </c>
      <c r="H63" s="5">
        <f>G63/D63</f>
        <v>0.155</v>
      </c>
    </row>
    <row r="64" spans="2:8" x14ac:dyDescent="0.25">
      <c r="B64" s="2" t="s">
        <v>3</v>
      </c>
      <c r="C64" s="3">
        <v>72</v>
      </c>
      <c r="D64" s="4">
        <v>622</v>
      </c>
      <c r="E64" s="4">
        <v>582</v>
      </c>
      <c r="F64" s="5">
        <f>E64/D64</f>
        <v>0.93569131832797425</v>
      </c>
      <c r="G64" s="4">
        <v>40</v>
      </c>
      <c r="H64" s="5">
        <f>G64/D64</f>
        <v>6.4308681672025719E-2</v>
      </c>
    </row>
    <row r="65" spans="2:8" x14ac:dyDescent="0.25">
      <c r="B65" s="7" t="s">
        <v>4</v>
      </c>
      <c r="C65" s="8">
        <f>SUM(C60:C64)</f>
        <v>166</v>
      </c>
      <c r="D65" s="8">
        <f>SUM(D60:D64)</f>
        <v>2057</v>
      </c>
      <c r="E65" s="8">
        <f>SUM(E60:E64)</f>
        <v>1903</v>
      </c>
      <c r="F65" s="9">
        <f>E65/D65</f>
        <v>0.92513368983957223</v>
      </c>
      <c r="G65" s="8">
        <f>SUM(G60:G64)</f>
        <v>154</v>
      </c>
      <c r="H65" s="9">
        <f>G65/D65</f>
        <v>7.4866310160427801E-2</v>
      </c>
    </row>
    <row r="66" spans="2:8" x14ac:dyDescent="0.25">
      <c r="B66" s="10"/>
      <c r="C66" s="19">
        <v>43465</v>
      </c>
      <c r="D66" s="20"/>
      <c r="E66" s="20"/>
      <c r="F66" s="20"/>
      <c r="G66" s="20"/>
      <c r="H66" s="20"/>
    </row>
    <row r="67" spans="2:8" x14ac:dyDescent="0.25">
      <c r="B67" s="2" t="s">
        <v>5</v>
      </c>
      <c r="C67" s="3">
        <v>27</v>
      </c>
      <c r="D67" s="4">
        <v>437</v>
      </c>
      <c r="E67" s="4">
        <v>402</v>
      </c>
      <c r="F67" s="5">
        <f>E67/D67</f>
        <v>0.919908466819222</v>
      </c>
      <c r="G67" s="4">
        <v>35</v>
      </c>
      <c r="H67" s="5">
        <f>G67/D67</f>
        <v>8.0091533180778038E-2</v>
      </c>
    </row>
    <row r="68" spans="2:8" x14ac:dyDescent="0.25">
      <c r="B68" s="2" t="s">
        <v>0</v>
      </c>
      <c r="C68" s="3">
        <v>46</v>
      </c>
      <c r="D68" s="4">
        <v>672</v>
      </c>
      <c r="E68" s="4">
        <v>627</v>
      </c>
      <c r="F68" s="5">
        <f>E68/D68</f>
        <v>0.9330357142857143</v>
      </c>
      <c r="G68" s="4">
        <v>45</v>
      </c>
      <c r="H68" s="5">
        <f>G68/D68</f>
        <v>6.6964285714285712E-2</v>
      </c>
    </row>
    <row r="69" spans="2:8" x14ac:dyDescent="0.25">
      <c r="B69" s="2" t="s">
        <v>1</v>
      </c>
      <c r="C69" s="3">
        <v>10</v>
      </c>
      <c r="D69" s="4">
        <v>133</v>
      </c>
      <c r="E69" s="4">
        <v>124</v>
      </c>
      <c r="F69" s="5">
        <f>E69/D69</f>
        <v>0.93233082706766912</v>
      </c>
      <c r="G69" s="4">
        <v>9</v>
      </c>
      <c r="H69" s="5">
        <f>G69/D69</f>
        <v>6.7669172932330823E-2</v>
      </c>
    </row>
    <row r="70" spans="2:8" x14ac:dyDescent="0.25">
      <c r="B70" s="2" t="s">
        <v>2</v>
      </c>
      <c r="C70" s="3">
        <v>10</v>
      </c>
      <c r="D70" s="4">
        <v>206</v>
      </c>
      <c r="E70" s="4">
        <v>175</v>
      </c>
      <c r="F70" s="5">
        <f>E70/D70</f>
        <v>0.84951456310679607</v>
      </c>
      <c r="G70" s="4">
        <v>31</v>
      </c>
      <c r="H70" s="5">
        <f>G70/D70</f>
        <v>0.15048543689320387</v>
      </c>
    </row>
    <row r="71" spans="2:8" x14ac:dyDescent="0.25">
      <c r="B71" s="2" t="s">
        <v>3</v>
      </c>
      <c r="C71" s="3">
        <v>71</v>
      </c>
      <c r="D71" s="4">
        <v>623</v>
      </c>
      <c r="E71" s="4">
        <v>581</v>
      </c>
      <c r="F71" s="5">
        <f>E71/D71</f>
        <v>0.93258426966292129</v>
      </c>
      <c r="G71" s="4">
        <v>42</v>
      </c>
      <c r="H71" s="5">
        <f>G71/D71</f>
        <v>6.741573033707865E-2</v>
      </c>
    </row>
    <row r="72" spans="2:8" x14ac:dyDescent="0.25">
      <c r="B72" s="7" t="s">
        <v>4</v>
      </c>
      <c r="C72" s="8">
        <f>SUM(C67:C71)</f>
        <v>164</v>
      </c>
      <c r="D72" s="8">
        <f>SUM(D67:D71)</f>
        <v>2071</v>
      </c>
      <c r="E72" s="8">
        <f>SUM(E67:E71)</f>
        <v>1909</v>
      </c>
      <c r="F72" s="9">
        <f>E72/D72</f>
        <v>0.92177691936262673</v>
      </c>
      <c r="G72" s="8">
        <f>SUM(G67:G71)</f>
        <v>162</v>
      </c>
      <c r="H72" s="9">
        <f>G72/D72</f>
        <v>7.8223080637373252E-2</v>
      </c>
    </row>
    <row r="73" spans="2:8" x14ac:dyDescent="0.25">
      <c r="B73" s="10"/>
      <c r="C73" s="19">
        <v>43830</v>
      </c>
      <c r="D73" s="20"/>
      <c r="E73" s="20"/>
      <c r="F73" s="20"/>
      <c r="G73" s="20"/>
      <c r="H73" s="20"/>
    </row>
    <row r="74" spans="2:8" x14ac:dyDescent="0.25">
      <c r="B74" s="2" t="s">
        <v>5</v>
      </c>
      <c r="C74" s="3">
        <v>26</v>
      </c>
      <c r="D74" s="4">
        <v>431</v>
      </c>
      <c r="E74" s="4">
        <v>394</v>
      </c>
      <c r="F74" s="5">
        <f>E74/D74</f>
        <v>0.91415313225058004</v>
      </c>
      <c r="G74" s="4">
        <v>37</v>
      </c>
      <c r="H74" s="5">
        <f>G74/D74</f>
        <v>8.584686774941995E-2</v>
      </c>
    </row>
    <row r="75" spans="2:8" x14ac:dyDescent="0.25">
      <c r="B75" s="2" t="s">
        <v>0</v>
      </c>
      <c r="C75" s="3">
        <v>43</v>
      </c>
      <c r="D75" s="4">
        <v>647</v>
      </c>
      <c r="E75" s="4">
        <v>601</v>
      </c>
      <c r="F75" s="5">
        <f>E75/D75</f>
        <v>0.92890262751159192</v>
      </c>
      <c r="G75" s="4">
        <v>46</v>
      </c>
      <c r="H75" s="5">
        <f>G75/D75</f>
        <v>7.1097372488408042E-2</v>
      </c>
    </row>
    <row r="76" spans="2:8" x14ac:dyDescent="0.25">
      <c r="B76" s="2" t="s">
        <v>1</v>
      </c>
      <c r="C76" s="3">
        <v>11</v>
      </c>
      <c r="D76" s="4">
        <v>129</v>
      </c>
      <c r="E76" s="4">
        <v>120</v>
      </c>
      <c r="F76" s="5">
        <f>E76/D76</f>
        <v>0.93023255813953487</v>
      </c>
      <c r="G76" s="4">
        <v>9</v>
      </c>
      <c r="H76" s="5">
        <f>G76/D76</f>
        <v>6.9767441860465115E-2</v>
      </c>
    </row>
    <row r="77" spans="2:8" x14ac:dyDescent="0.25">
      <c r="B77" s="2" t="s">
        <v>2</v>
      </c>
      <c r="C77" s="3">
        <v>9</v>
      </c>
      <c r="D77" s="4">
        <v>203</v>
      </c>
      <c r="E77" s="4">
        <v>170</v>
      </c>
      <c r="F77" s="5">
        <f>E77/D77</f>
        <v>0.83743842364532017</v>
      </c>
      <c r="G77" s="4">
        <v>33</v>
      </c>
      <c r="H77" s="5">
        <f>G77/D77</f>
        <v>0.1625615763546798</v>
      </c>
    </row>
    <row r="78" spans="2:8" x14ac:dyDescent="0.25">
      <c r="B78" s="2" t="s">
        <v>3</v>
      </c>
      <c r="C78" s="3">
        <v>69</v>
      </c>
      <c r="D78" s="4">
        <v>572</v>
      </c>
      <c r="E78" s="4">
        <v>529</v>
      </c>
      <c r="F78" s="5">
        <f>E78/D78</f>
        <v>0.92482517482517479</v>
      </c>
      <c r="G78" s="4">
        <v>43</v>
      </c>
      <c r="H78" s="5">
        <f>G78/D78</f>
        <v>7.5174825174825169E-2</v>
      </c>
    </row>
    <row r="79" spans="2:8" x14ac:dyDescent="0.25">
      <c r="B79" s="7" t="s">
        <v>4</v>
      </c>
      <c r="C79" s="8">
        <f>SUM(C74:C78)</f>
        <v>158</v>
      </c>
      <c r="D79" s="8">
        <f>SUM(D74:D78)</f>
        <v>1982</v>
      </c>
      <c r="E79" s="8">
        <f>SUM(E74:E78)</f>
        <v>1814</v>
      </c>
      <c r="F79" s="9">
        <f>E79/D79</f>
        <v>0.91523713420787078</v>
      </c>
      <c r="G79" s="8">
        <f>SUM(G74:G78)</f>
        <v>168</v>
      </c>
      <c r="H79" s="9">
        <f>G79/D79</f>
        <v>8.4762865792129161E-2</v>
      </c>
    </row>
    <row r="80" spans="2:8" x14ac:dyDescent="0.25">
      <c r="B80" s="10"/>
      <c r="C80" s="19">
        <v>44196</v>
      </c>
      <c r="D80" s="20"/>
      <c r="E80" s="20"/>
      <c r="F80" s="20"/>
      <c r="G80" s="20"/>
      <c r="H80" s="20"/>
    </row>
    <row r="81" spans="2:8" x14ac:dyDescent="0.25">
      <c r="B81" s="2" t="s">
        <v>5</v>
      </c>
      <c r="C81" s="3">
        <v>26</v>
      </c>
      <c r="D81" s="4">
        <v>467</v>
      </c>
      <c r="E81" s="4">
        <v>421</v>
      </c>
      <c r="F81" s="5">
        <f>E81/D81</f>
        <v>0.90149892933618847</v>
      </c>
      <c r="G81" s="4">
        <v>46</v>
      </c>
      <c r="H81" s="5">
        <f>G81/D81</f>
        <v>9.8501070663811557E-2</v>
      </c>
    </row>
    <row r="82" spans="2:8" x14ac:dyDescent="0.25">
      <c r="B82" s="2" t="s">
        <v>0</v>
      </c>
      <c r="C82" s="3">
        <v>44</v>
      </c>
      <c r="D82" s="4">
        <v>655</v>
      </c>
      <c r="E82" s="4">
        <v>606</v>
      </c>
      <c r="F82" s="5">
        <f>E82/D82</f>
        <v>0.92519083969465654</v>
      </c>
      <c r="G82" s="4">
        <v>49</v>
      </c>
      <c r="H82" s="5">
        <f>G82/D82</f>
        <v>7.4809160305343514E-2</v>
      </c>
    </row>
    <row r="83" spans="2:8" x14ac:dyDescent="0.25">
      <c r="B83" s="2" t="s">
        <v>1</v>
      </c>
      <c r="C83" s="3">
        <v>11</v>
      </c>
      <c r="D83" s="4">
        <v>124</v>
      </c>
      <c r="E83" s="4">
        <v>115</v>
      </c>
      <c r="F83" s="5">
        <f>E83/D83</f>
        <v>0.92741935483870963</v>
      </c>
      <c r="G83" s="4">
        <v>9</v>
      </c>
      <c r="H83" s="5">
        <f>G83/D83</f>
        <v>7.2580645161290328E-2</v>
      </c>
    </row>
    <row r="84" spans="2:8" x14ac:dyDescent="0.25">
      <c r="B84" s="2" t="s">
        <v>2</v>
      </c>
      <c r="C84" s="3">
        <v>10</v>
      </c>
      <c r="D84" s="4">
        <v>197</v>
      </c>
      <c r="E84" s="4">
        <v>165</v>
      </c>
      <c r="F84" s="5">
        <f>E84/D84</f>
        <v>0.8375634517766497</v>
      </c>
      <c r="G84" s="4">
        <v>32</v>
      </c>
      <c r="H84" s="5">
        <f>G84/D84</f>
        <v>0.16243654822335024</v>
      </c>
    </row>
    <row r="85" spans="2:8" x14ac:dyDescent="0.25">
      <c r="B85" s="2" t="s">
        <v>3</v>
      </c>
      <c r="C85" s="3">
        <v>72</v>
      </c>
      <c r="D85" s="4">
        <v>581</v>
      </c>
      <c r="E85" s="4">
        <v>530</v>
      </c>
      <c r="F85" s="5">
        <f>E85/D85</f>
        <v>0.91222030981067126</v>
      </c>
      <c r="G85" s="4">
        <v>51</v>
      </c>
      <c r="H85" s="5">
        <f>G85/D85</f>
        <v>8.7779690189328741E-2</v>
      </c>
    </row>
    <row r="86" spans="2:8" x14ac:dyDescent="0.25">
      <c r="B86" s="7" t="s">
        <v>4</v>
      </c>
      <c r="C86" s="8">
        <f>SUM(C81:C85)</f>
        <v>163</v>
      </c>
      <c r="D86" s="8">
        <f>SUM(D81:D85)</f>
        <v>2024</v>
      </c>
      <c r="E86" s="8">
        <f>SUM(E81:E85)</f>
        <v>1837</v>
      </c>
      <c r="F86" s="9">
        <f>E86/D86</f>
        <v>0.90760869565217395</v>
      </c>
      <c r="G86" s="8">
        <f>SUM(G81:G85)</f>
        <v>187</v>
      </c>
      <c r="H86" s="9">
        <f>G86/D86</f>
        <v>9.2391304347826081E-2</v>
      </c>
    </row>
    <row r="87" spans="2:8" x14ac:dyDescent="0.25">
      <c r="B87" s="10"/>
      <c r="C87" s="19">
        <v>44561</v>
      </c>
      <c r="D87" s="20"/>
      <c r="E87" s="20"/>
      <c r="F87" s="20"/>
      <c r="G87" s="20"/>
      <c r="H87" s="20"/>
    </row>
    <row r="88" spans="2:8" x14ac:dyDescent="0.25">
      <c r="B88" s="2" t="s">
        <v>5</v>
      </c>
      <c r="C88" s="3">
        <v>27</v>
      </c>
      <c r="D88" s="4">
        <v>458</v>
      </c>
      <c r="E88" s="4">
        <v>411</v>
      </c>
      <c r="F88" s="5">
        <f>E88/D88</f>
        <v>0.8973799126637555</v>
      </c>
      <c r="G88" s="4">
        <v>47</v>
      </c>
      <c r="H88" s="5">
        <f>G88/D88</f>
        <v>0.10262008733624454</v>
      </c>
    </row>
    <row r="89" spans="2:8" x14ac:dyDescent="0.25">
      <c r="B89" s="2" t="s">
        <v>0</v>
      </c>
      <c r="C89" s="3">
        <v>42</v>
      </c>
      <c r="D89" s="4">
        <v>677</v>
      </c>
      <c r="E89" s="4">
        <v>625</v>
      </c>
      <c r="F89" s="5">
        <f>E89/D89</f>
        <v>0.9231905465288035</v>
      </c>
      <c r="G89" s="4">
        <v>52</v>
      </c>
      <c r="H89" s="5">
        <f>G89/D89</f>
        <v>7.6809453471196457E-2</v>
      </c>
    </row>
    <row r="90" spans="2:8" x14ac:dyDescent="0.25">
      <c r="B90" s="2" t="s">
        <v>1</v>
      </c>
      <c r="C90" s="3">
        <v>11</v>
      </c>
      <c r="D90" s="4">
        <v>123</v>
      </c>
      <c r="E90" s="4">
        <v>111</v>
      </c>
      <c r="F90" s="5">
        <f>E90/D90</f>
        <v>0.90243902439024393</v>
      </c>
      <c r="G90" s="4">
        <v>12</v>
      </c>
      <c r="H90" s="5">
        <f>G90/D90</f>
        <v>9.7560975609756101E-2</v>
      </c>
    </row>
    <row r="91" spans="2:8" x14ac:dyDescent="0.25">
      <c r="B91" s="2" t="s">
        <v>2</v>
      </c>
      <c r="C91" s="3">
        <v>10</v>
      </c>
      <c r="D91" s="4">
        <v>200</v>
      </c>
      <c r="E91" s="4">
        <v>165</v>
      </c>
      <c r="F91" s="5">
        <f>E91/D91</f>
        <v>0.82499999999999996</v>
      </c>
      <c r="G91" s="4">
        <v>35</v>
      </c>
      <c r="H91" s="5">
        <f>G91/D91</f>
        <v>0.17499999999999999</v>
      </c>
    </row>
    <row r="92" spans="2:8" x14ac:dyDescent="0.25">
      <c r="B92" s="2" t="s">
        <v>3</v>
      </c>
      <c r="C92" s="3">
        <v>74</v>
      </c>
      <c r="D92" s="4">
        <v>607</v>
      </c>
      <c r="E92" s="4">
        <v>553</v>
      </c>
      <c r="F92" s="5">
        <f>E92/D92</f>
        <v>0.91103789126853374</v>
      </c>
      <c r="G92" s="4">
        <v>54</v>
      </c>
      <c r="H92" s="5">
        <f>G92/D92</f>
        <v>8.8962108731466233E-2</v>
      </c>
    </row>
    <row r="93" spans="2:8" x14ac:dyDescent="0.25">
      <c r="B93" s="7" t="s">
        <v>4</v>
      </c>
      <c r="C93" s="8">
        <f>SUM(C88:C92)</f>
        <v>164</v>
      </c>
      <c r="D93" s="8">
        <f>SUM(D88:D92)</f>
        <v>2065</v>
      </c>
      <c r="E93" s="8">
        <f>SUM(E88:E92)</f>
        <v>1865</v>
      </c>
      <c r="F93" s="9">
        <f>E93/D93</f>
        <v>0.90314769975786924</v>
      </c>
      <c r="G93" s="8">
        <f>SUM(G88:G92)</f>
        <v>200</v>
      </c>
      <c r="H93" s="9">
        <f>G93/D93</f>
        <v>9.6852300242130748E-2</v>
      </c>
    </row>
    <row r="94" spans="2:8" x14ac:dyDescent="0.25">
      <c r="B94" s="10"/>
      <c r="C94" s="19">
        <v>44926</v>
      </c>
      <c r="D94" s="20"/>
      <c r="E94" s="20"/>
      <c r="F94" s="20"/>
      <c r="G94" s="20"/>
      <c r="H94" s="20"/>
    </row>
    <row r="95" spans="2:8" x14ac:dyDescent="0.25">
      <c r="B95" s="2" t="s">
        <v>5</v>
      </c>
      <c r="C95" s="3">
        <v>27</v>
      </c>
      <c r="D95" s="4">
        <v>475</v>
      </c>
      <c r="E95" s="4">
        <v>422</v>
      </c>
      <c r="F95" s="5">
        <f>E95/D95</f>
        <v>0.888421052631579</v>
      </c>
      <c r="G95" s="4">
        <v>53</v>
      </c>
      <c r="H95" s="5">
        <f>G95/D95</f>
        <v>0.11157894736842106</v>
      </c>
    </row>
    <row r="96" spans="2:8" x14ac:dyDescent="0.25">
      <c r="B96" s="2" t="s">
        <v>0</v>
      </c>
      <c r="C96" s="3">
        <v>42</v>
      </c>
      <c r="D96" s="4">
        <v>716</v>
      </c>
      <c r="E96" s="4">
        <v>653</v>
      </c>
      <c r="F96" s="5">
        <f>E96/D96</f>
        <v>0.91201117318435754</v>
      </c>
      <c r="G96" s="4">
        <v>63</v>
      </c>
      <c r="H96" s="5">
        <f>G96/D96</f>
        <v>8.7988826815642462E-2</v>
      </c>
    </row>
    <row r="97" spans="2:8" x14ac:dyDescent="0.25">
      <c r="B97" s="2" t="s">
        <v>1</v>
      </c>
      <c r="C97" s="3">
        <v>11</v>
      </c>
      <c r="D97" s="4">
        <v>118</v>
      </c>
      <c r="E97" s="4">
        <v>107</v>
      </c>
      <c r="F97" s="5">
        <f>E97/D97</f>
        <v>0.90677966101694918</v>
      </c>
      <c r="G97" s="4">
        <v>11</v>
      </c>
      <c r="H97" s="5">
        <f>G97/D97</f>
        <v>9.3220338983050849E-2</v>
      </c>
    </row>
    <row r="98" spans="2:8" x14ac:dyDescent="0.25">
      <c r="B98" s="2" t="s">
        <v>2</v>
      </c>
      <c r="C98" s="3">
        <v>10</v>
      </c>
      <c r="D98" s="4">
        <v>216</v>
      </c>
      <c r="E98" s="4">
        <v>180</v>
      </c>
      <c r="F98" s="5">
        <f>E98/D98</f>
        <v>0.83333333333333337</v>
      </c>
      <c r="G98" s="4">
        <v>36</v>
      </c>
      <c r="H98" s="5">
        <f>G98/D98</f>
        <v>0.16666666666666666</v>
      </c>
    </row>
    <row r="99" spans="2:8" x14ac:dyDescent="0.25">
      <c r="B99" s="2" t="s">
        <v>3</v>
      </c>
      <c r="C99" s="3">
        <v>77</v>
      </c>
      <c r="D99" s="4">
        <v>650</v>
      </c>
      <c r="E99" s="4">
        <v>586</v>
      </c>
      <c r="F99" s="5">
        <f>E99/D99</f>
        <v>0.90153846153846151</v>
      </c>
      <c r="G99" s="4">
        <v>64</v>
      </c>
      <c r="H99" s="5">
        <f>G99/D99</f>
        <v>9.8461538461538461E-2</v>
      </c>
    </row>
    <row r="100" spans="2:8" x14ac:dyDescent="0.25">
      <c r="B100" s="7" t="s">
        <v>4</v>
      </c>
      <c r="C100" s="8">
        <f>SUM(C95:C99)</f>
        <v>167</v>
      </c>
      <c r="D100" s="8">
        <f>SUM(D95:D99)</f>
        <v>2175</v>
      </c>
      <c r="E100" s="8">
        <f>SUM(E95:E99)</f>
        <v>1948</v>
      </c>
      <c r="F100" s="9">
        <f>E100/D100</f>
        <v>0.895632183908046</v>
      </c>
      <c r="G100" s="8">
        <f>SUM(G95:G99)</f>
        <v>227</v>
      </c>
      <c r="H100" s="9">
        <f>G100/D100</f>
        <v>0.10436781609195403</v>
      </c>
    </row>
    <row r="101" spans="2:8" x14ac:dyDescent="0.25">
      <c r="B101" s="10"/>
      <c r="C101" s="19">
        <v>45291</v>
      </c>
      <c r="D101" s="20"/>
      <c r="E101" s="20"/>
      <c r="F101" s="20"/>
      <c r="G101" s="20"/>
      <c r="H101" s="20"/>
    </row>
    <row r="102" spans="2:8" x14ac:dyDescent="0.25">
      <c r="B102" s="2" t="s">
        <v>5</v>
      </c>
      <c r="C102" s="3">
        <v>26</v>
      </c>
      <c r="D102" s="4">
        <v>468</v>
      </c>
      <c r="E102" s="4">
        <v>415</v>
      </c>
      <c r="F102" s="5">
        <f>E102/D102</f>
        <v>0.88675213675213671</v>
      </c>
      <c r="G102" s="4">
        <v>53</v>
      </c>
      <c r="H102" s="5">
        <f>G102/D102</f>
        <v>0.11324786324786325</v>
      </c>
    </row>
    <row r="103" spans="2:8" x14ac:dyDescent="0.25">
      <c r="B103" s="2" t="s">
        <v>0</v>
      </c>
      <c r="C103" s="3">
        <v>42</v>
      </c>
      <c r="D103" s="4">
        <v>696</v>
      </c>
      <c r="E103" s="4">
        <v>627</v>
      </c>
      <c r="F103" s="5">
        <f>E103/D103</f>
        <v>0.90086206896551724</v>
      </c>
      <c r="G103" s="4">
        <v>69</v>
      </c>
      <c r="H103" s="5">
        <f>G103/D103</f>
        <v>9.9137931034482762E-2</v>
      </c>
    </row>
    <row r="104" spans="2:8" x14ac:dyDescent="0.25">
      <c r="B104" s="2" t="s">
        <v>1</v>
      </c>
      <c r="C104" s="3">
        <v>10</v>
      </c>
      <c r="D104" s="4">
        <v>116</v>
      </c>
      <c r="E104" s="4">
        <v>104</v>
      </c>
      <c r="F104" s="5">
        <f>E104/D104</f>
        <v>0.89655172413793105</v>
      </c>
      <c r="G104" s="4">
        <v>12</v>
      </c>
      <c r="H104" s="5">
        <f>G104/D104</f>
        <v>0.10344827586206896</v>
      </c>
    </row>
    <row r="105" spans="2:8" x14ac:dyDescent="0.25">
      <c r="B105" s="2" t="s">
        <v>2</v>
      </c>
      <c r="C105" s="3">
        <v>9</v>
      </c>
      <c r="D105" s="4">
        <v>203</v>
      </c>
      <c r="E105" s="4">
        <v>174</v>
      </c>
      <c r="F105" s="5">
        <f>E105/D105</f>
        <v>0.8571428571428571</v>
      </c>
      <c r="G105" s="4">
        <v>29</v>
      </c>
      <c r="H105" s="5">
        <f>G105/D105</f>
        <v>0.14285714285714285</v>
      </c>
    </row>
    <row r="106" spans="2:8" x14ac:dyDescent="0.25">
      <c r="B106" s="2" t="s">
        <v>3</v>
      </c>
      <c r="C106" s="3">
        <v>78</v>
      </c>
      <c r="D106" s="4">
        <v>650</v>
      </c>
      <c r="E106" s="4">
        <v>588</v>
      </c>
      <c r="F106" s="5">
        <f>E106/D106</f>
        <v>0.9046153846153846</v>
      </c>
      <c r="G106" s="4">
        <v>62</v>
      </c>
      <c r="H106" s="5">
        <f>G106/D106</f>
        <v>9.5384615384615387E-2</v>
      </c>
    </row>
    <row r="107" spans="2:8" x14ac:dyDescent="0.25">
      <c r="B107" s="7" t="s">
        <v>4</v>
      </c>
      <c r="C107" s="8">
        <f>SUM(C102:C106)</f>
        <v>165</v>
      </c>
      <c r="D107" s="8">
        <f>SUM(D102:D106)</f>
        <v>2133</v>
      </c>
      <c r="E107" s="8">
        <f>SUM(E102:E106)</f>
        <v>1908</v>
      </c>
      <c r="F107" s="9">
        <f>E107/D107</f>
        <v>0.89451476793248941</v>
      </c>
      <c r="G107" s="8">
        <f>SUM(G102:G106)</f>
        <v>225</v>
      </c>
      <c r="H107" s="9">
        <f>G107/D107</f>
        <v>0.10548523206751055</v>
      </c>
    </row>
    <row r="108" spans="2:8" x14ac:dyDescent="0.25">
      <c r="B108" s="10"/>
      <c r="C108" s="19">
        <v>45657</v>
      </c>
      <c r="D108" s="20"/>
      <c r="E108" s="20"/>
      <c r="F108" s="20"/>
      <c r="G108" s="20"/>
      <c r="H108" s="20"/>
    </row>
    <row r="109" spans="2:8" x14ac:dyDescent="0.25">
      <c r="B109" s="2" t="s">
        <v>5</v>
      </c>
      <c r="C109" s="3">
        <v>25</v>
      </c>
      <c r="D109" s="4">
        <v>471</v>
      </c>
      <c r="E109" s="4">
        <v>421</v>
      </c>
      <c r="F109" s="5">
        <f>E109/D109</f>
        <v>0.89384288747346075</v>
      </c>
      <c r="G109" s="4">
        <v>50</v>
      </c>
      <c r="H109" s="5">
        <f>G109/D109</f>
        <v>0.10615711252653928</v>
      </c>
    </row>
    <row r="110" spans="2:8" x14ac:dyDescent="0.25">
      <c r="B110" s="2" t="s">
        <v>0</v>
      </c>
      <c r="C110" s="3">
        <v>43</v>
      </c>
      <c r="D110" s="4">
        <v>703</v>
      </c>
      <c r="E110" s="4">
        <v>622</v>
      </c>
      <c r="F110" s="5">
        <f>E110/D110</f>
        <v>0.88477951635846375</v>
      </c>
      <c r="G110" s="4">
        <v>81</v>
      </c>
      <c r="H110" s="5">
        <f>G110/D110</f>
        <v>0.11522048364153627</v>
      </c>
    </row>
    <row r="111" spans="2:8" x14ac:dyDescent="0.25">
      <c r="B111" s="2" t="s">
        <v>1</v>
      </c>
      <c r="C111" s="3">
        <v>10</v>
      </c>
      <c r="D111" s="4">
        <v>115</v>
      </c>
      <c r="E111" s="4">
        <v>103</v>
      </c>
      <c r="F111" s="5">
        <f>E111/D111</f>
        <v>0.89565217391304353</v>
      </c>
      <c r="G111" s="4">
        <v>12</v>
      </c>
      <c r="H111" s="5">
        <f>G111/D111</f>
        <v>0.10434782608695652</v>
      </c>
    </row>
    <row r="112" spans="2:8" x14ac:dyDescent="0.25">
      <c r="B112" s="2" t="s">
        <v>2</v>
      </c>
      <c r="C112" s="3">
        <v>9</v>
      </c>
      <c r="D112" s="4">
        <v>214</v>
      </c>
      <c r="E112" s="4">
        <v>185</v>
      </c>
      <c r="F112" s="5">
        <f>E112/D112</f>
        <v>0.86448598130841126</v>
      </c>
      <c r="G112" s="4">
        <v>29</v>
      </c>
      <c r="H112" s="5">
        <f>G112/D112</f>
        <v>0.13551401869158877</v>
      </c>
    </row>
    <row r="113" spans="2:8" x14ac:dyDescent="0.25">
      <c r="B113" s="2" t="s">
        <v>3</v>
      </c>
      <c r="C113" s="3">
        <v>74</v>
      </c>
      <c r="D113" s="4">
        <v>660</v>
      </c>
      <c r="E113" s="4">
        <v>593</v>
      </c>
      <c r="F113" s="5">
        <f>E113/D113</f>
        <v>0.89848484848484844</v>
      </c>
      <c r="G113" s="4">
        <v>67</v>
      </c>
      <c r="H113" s="5">
        <f>G113/D113</f>
        <v>0.10151515151515152</v>
      </c>
    </row>
    <row r="114" spans="2:8" x14ac:dyDescent="0.25">
      <c r="B114" s="7" t="s">
        <v>4</v>
      </c>
      <c r="C114" s="8">
        <f>SUM(C109:C113)</f>
        <v>161</v>
      </c>
      <c r="D114" s="8">
        <f>SUM(D109:D113)</f>
        <v>2163</v>
      </c>
      <c r="E114" s="8">
        <f>SUM(E109:E113)</f>
        <v>1924</v>
      </c>
      <c r="F114" s="9">
        <f>E114/D114</f>
        <v>0.88950531668978272</v>
      </c>
      <c r="G114" s="8">
        <f>SUM(G109:G113)</f>
        <v>239</v>
      </c>
      <c r="H114" s="9">
        <f>G114/D114</f>
        <v>0.11049468331021729</v>
      </c>
    </row>
  </sheetData>
  <mergeCells count="20">
    <mergeCell ref="C94:H94"/>
    <mergeCell ref="C101:H101"/>
    <mergeCell ref="C108:H108"/>
    <mergeCell ref="C3:H3"/>
    <mergeCell ref="C1:C2"/>
    <mergeCell ref="D1:D2"/>
    <mergeCell ref="E1:F2"/>
    <mergeCell ref="G1:H2"/>
    <mergeCell ref="C10:H10"/>
    <mergeCell ref="C17:H17"/>
    <mergeCell ref="C66:H66"/>
    <mergeCell ref="C73:H73"/>
    <mergeCell ref="C59:H59"/>
    <mergeCell ref="C24:H24"/>
    <mergeCell ref="C31:H31"/>
    <mergeCell ref="C38:H38"/>
    <mergeCell ref="C45:H45"/>
    <mergeCell ref="C52:H52"/>
    <mergeCell ref="C87:H87"/>
    <mergeCell ref="C80:H80"/>
  </mergeCells>
  <pageMargins left="0.7" right="0.7" top="0.75" bottom="0.75" header="0.3" footer="0.3"/>
  <ignoredErrors>
    <ignoredError sqref="F9 F65 F72 F79 F86 F93 F100 F107 F114" formula="1"/>
    <ignoredError sqref="C16 C23 C30 C37 C44 C51 C58 C65 C72 C79 C86 C93 C100 C107 C114 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Registro Policías Locales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Ruiz-Tapiador Sanmartin</dc:creator>
  <cp:lastModifiedBy>Francisco Javier Ruiz-Tapiador Sanmartin</cp:lastModifiedBy>
  <dcterms:created xsi:type="dcterms:W3CDTF">2025-05-13T08:31:28Z</dcterms:created>
  <dcterms:modified xsi:type="dcterms:W3CDTF">2025-05-13T10:20:26Z</dcterms:modified>
</cp:coreProperties>
</file>